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70ebbaz\"/>
    </mc:Choice>
  </mc:AlternateContent>
  <xr:revisionPtr revIDLastSave="0" documentId="13_ncr:1_{9C10498A-0B34-4626-8252-0072AAD10801}" xr6:coauthVersionLast="47" xr6:coauthVersionMax="47" xr10:uidLastSave="{00000000-0000-0000-0000-000000000000}"/>
  <bookViews>
    <workbookView xWindow="1950" yWindow="195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103" i="1"/>
  <c r="F102" i="1"/>
  <c r="L100" i="1"/>
  <c r="K100" i="1"/>
  <c r="I100" i="1"/>
  <c r="L99" i="1"/>
  <c r="K99" i="1"/>
  <c r="I99" i="1"/>
  <c r="L98" i="1"/>
  <c r="K98" i="1"/>
  <c r="I98" i="1"/>
  <c r="L97" i="1"/>
  <c r="K97" i="1"/>
  <c r="I97" i="1"/>
  <c r="L96" i="1"/>
  <c r="K96" i="1"/>
  <c r="I96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3" i="1"/>
  <c r="K53" i="1"/>
  <c r="I53" i="1"/>
  <c r="L48" i="1"/>
  <c r="K48" i="1"/>
  <c r="I48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<sst xmlns="http://schemas.openxmlformats.org/spreadsheetml/2006/main" count="303" uniqueCount="187">
  <si>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</si>
  <si>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</si>
  <si>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</si>
  <si>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</si>
  <si>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</si>
  <si>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</si>
  <si>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</si>
  <si>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</si>
  <si>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</si>
  <si>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</si>
  <si>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</si>
  <si>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</si>
  <si>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</si>
  <si>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</si>
  <si>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</si>
  <si>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</si>
  <si>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</si>
  <si>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</si>
  <si>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</si>
  <si>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</si>
  <si>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</si>
  <si>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</si>
  <si>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13</t>
  </si>
  <si>
    <t>PORZB&gt;100</t>
  </si>
  <si>
    <t>Oczyszczanie zrębów, gruntów porolnych, halizn i płazowin oraz drzewostanów planowanych do wprowadzenie drugiego piętra ze zbędnych podrostów, odrośli, krzewów i krzewinek poprzez wycinanie bez wynoszenia i układania - dla 100% pokrycia powierzchni</t>
  </si>
  <si>
    <t>18</t>
  </si>
  <si>
    <t>PORZ-STOS</t>
  </si>
  <si>
    <t>Wynoszenie i układanie pozostałości drzewnych w stosy niewymiarowe</t>
  </si>
  <si>
    <t>M3P</t>
  </si>
  <si>
    <t>19</t>
  </si>
  <si>
    <t>WPOD N</t>
  </si>
  <si>
    <t>Wycinanie podszytów i podrostów (teren równy lub falisty)</t>
  </si>
  <si>
    <t>47</t>
  </si>
  <si>
    <t>OPR-PSPAL</t>
  </si>
  <si>
    <t>Opryski środkami ochrony roślin opryskiwaczem plecakowym z napędem spalinowym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</si>
  <si>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</si>
  <si>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</si>
  <si>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</si>
  <si>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</si>
  <si>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</si>
  <si>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</si>
  <si>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</si>
  <si>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74</t>
  </si>
  <si>
    <t>WYK-PASCP</t>
  </si>
  <si>
    <t>Wyorywanie bruzd pługiem leśnym pod okapem</t>
  </si>
  <si>
    <t>KMTR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</si>
  <si>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</si>
  <si>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</si>
  <si>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</si>
  <si>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</si>
  <si>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</si>
  <si>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</si>
  <si>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101</t>
  </si>
  <si>
    <t>KOP-ROW</t>
  </si>
  <si>
    <t>Wykopy ziemne o różnych przekrojach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</si>
  <si>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</si>
  <si>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</si>
  <si>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</si>
  <si>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</si>
  <si>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</si>
  <si>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</si>
  <si>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</si>
  <si>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</si>
  <si>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</si>
  <si>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</si>
  <si>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</si>
  <si>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</si>
  <si>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</si>
  <si>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</si>
  <si>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</si>
  <si>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</si>
  <si>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</si>
  <si>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</si>
  <si>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</si>
  <si>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</si>
  <si>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</si>
  <si>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</si>
  <si>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</si>
  <si>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</si>
  <si>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</si>
  <si>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</si>
  <si>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</si>
  <si>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</si>
  <si>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</si>
  <si>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</si>
  <si>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</si>
  <si>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</si>
  <si>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</si>
  <si>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135</t>
  </si>
  <si>
    <t>ZAB-MCHRN</t>
  </si>
  <si>
    <t>Zabezpieczenie młodników przed spałowaniem przy użyciu repelentów</t>
  </si>
  <si>
    <t>137</t>
  </si>
  <si>
    <t>ZAB-RYS</t>
  </si>
  <si>
    <t>Zabezpieczenie młodników przed spałowaniem przez rysakowanie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</si>
  <si>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</si>
  <si>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</si>
  <si>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</si>
  <si>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</si>
  <si>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</si>
  <si>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</si>
  <si>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</si>
  <si>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</si>
  <si>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</si>
  <si>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</si>
  <si>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</si>
  <si>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</si>
  <si>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</si>
  <si>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</si>
  <si>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</si>
  <si>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160</t>
  </si>
  <si>
    <t>SZUK-PĘDR</t>
  </si>
  <si>
    <t>Badanie zapędraczenia gleby - dół o objętości 0,5 m3</t>
  </si>
  <si>
    <t>164</t>
  </si>
  <si>
    <t>SZUK-OWA2</t>
  </si>
  <si>
    <t>Próbne poszukiwania owadów w ściole metodą dwóch drzew próbnych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</si>
  <si>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</si>
  <si>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</si>
  <si>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</si>
  <si>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</si>
  <si>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</si>
  <si>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</si>
  <si>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</si>
  <si>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</si>
  <si>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</si>
  <si>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</si>
  <si>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</si>
  <si>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</si>
  <si>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</si>
  <si>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</si>
  <si>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</si>
  <si>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</si>
  <si>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</si>
  <si>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</si>
  <si>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</si>
  <si>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</si>
  <si>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</si>
  <si>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</si>
  <si>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</si>
  <si>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</si>
  <si>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901</t>
  </si>
  <si>
    <t>PPOŻ-ODN</t>
  </si>
  <si>
    <t>Odnowienie pasów ppoż.</t>
  </si>
  <si>
    <t>902</t>
  </si>
  <si>
    <t>PPOŻ-PORZ</t>
  </si>
  <si>
    <t>Porządkowanie terenów na pasach ppoż.</t>
  </si>
  <si>
    <t>909</t>
  </si>
  <si>
    <t>GOPP RH8</t>
  </si>
  <si>
    <t>912</t>
  </si>
  <si>
    <t>GOPP RU8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</si>
  <si>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</si>
  <si>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</si>
  <si>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</si>
  <si>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</si>
  <si>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</si>
  <si>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</si>
  <si>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</si>
  <si>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</si>
  <si>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</si>
  <si>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</si>
  <si>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</si>
  <si>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</si>
  <si>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</si>
  <si>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</si>
  <si>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</si>
  <si>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</si>
  <si>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</si>
  <si>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Golub-dobrzyń</t>
  </si>
  <si>
    <t xml:space="preserve">87-400 Golub-Dobrzyń; Konstancjewo 3A               </t>
  </si>
  <si>
    <t>Odpowiadając na ogłoszenie o przetargu nieograniczonym na „Wykonywanie usług z zakresu gospodarki leśnej na terenie Nadleśnictwa Golub-dobrzyń w roku 2026''  składamy niniejszym ofertę na pakiet 11/2026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</si>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</sst>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41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4" t="s">
        <v>160</v>
      </c>
      <c r="K2" s="24"/>
      <c r="L2" s="24"/>
      <c r="M2" s="24"/>
      <c r="N2" s="24"/>
      <c r="O2" s="24"/>
      <c r="P2" s="24"/>
    </row>
    <row r="3" spans="2:16" s="1" customFormat="1" ht="28.7" customHeight="1" x14ac:dyDescent="0.2">
      <c r="B3" s="39"/>
      <c r="C3" s="39"/>
      <c r="D3" s="39"/>
      <c r="E3" s="39"/>
    </row>
    <row r="4" spans="2:16" s="1" customFormat="1" ht="2.65" customHeight="1" x14ac:dyDescent="0.2">
      <c r="B4" s="16"/>
      <c r="C4" s="16"/>
      <c r="D4" s="16"/>
      <c r="E4" s="16"/>
    </row>
    <row r="5" spans="2:16" s="1" customFormat="1" ht="28.7" customHeight="1" x14ac:dyDescent="0.2">
      <c r="B5" s="40"/>
      <c r="C5" s="40"/>
      <c r="D5" s="40"/>
      <c r="E5" s="40"/>
    </row>
    <row r="6" spans="2:16" s="1" customFormat="1" ht="2.65" customHeight="1" x14ac:dyDescent="0.2">
      <c r="B6" s="16"/>
      <c r="C6" s="16"/>
      <c r="D6" s="16"/>
      <c r="E6" s="16"/>
    </row>
    <row r="7" spans="2:16" s="1" customFormat="1" ht="28.7" customHeight="1" x14ac:dyDescent="0.2">
      <c r="B7" s="40"/>
      <c r="C7" s="40"/>
      <c r="D7" s="40"/>
      <c r="E7" s="40"/>
    </row>
    <row r="8" spans="2:16" s="1" customFormat="1" ht="5.25" customHeight="1" x14ac:dyDescent="0.2">
      <c r="B8" s="16"/>
      <c r="C8" s="16"/>
      <c r="D8" s="16"/>
      <c r="E8" s="16"/>
    </row>
    <row r="9" spans="2:16" s="1" customFormat="1" ht="4.3499999999999996" customHeight="1" x14ac:dyDescent="0.2"/>
    <row r="10" spans="2:16" s="1" customFormat="1" ht="6.95" customHeight="1" x14ac:dyDescent="0.2">
      <c r="B10" s="10" t="s">
        <v>161</v>
      </c>
      <c r="C10" s="10"/>
      <c r="D10" s="10"/>
      <c r="E10" s="10"/>
    </row>
    <row r="11" spans="2:16" s="1" customFormat="1" ht="12.2" customHeight="1" x14ac:dyDescent="0.2">
      <c r="B11" s="10"/>
      <c r="C11" s="10"/>
      <c r="D11" s="10"/>
      <c r="E11" s="10"/>
      <c r="G11" s="41"/>
      <c r="H11" s="22" t="s">
        <v>162</v>
      </c>
      <c r="I11" s="22"/>
      <c r="J11" s="22"/>
      <c r="K11" s="22"/>
      <c r="L11" s="22"/>
      <c r="M11" s="22"/>
      <c r="N11" s="22"/>
      <c r="O11" s="22"/>
    </row>
    <row r="12" spans="2:16" s="1" customFormat="1" ht="7.9" customHeight="1" x14ac:dyDescent="0.2">
      <c r="H12" s="22"/>
      <c r="I12" s="22"/>
      <c r="J12" s="22"/>
      <c r="K12" s="22"/>
      <c r="L12" s="22"/>
      <c r="M12" s="22"/>
      <c r="N12" s="22"/>
      <c r="O12" s="22"/>
    </row>
    <row r="13" spans="2:16" s="1" customFormat="1" ht="20.25" customHeight="1" x14ac:dyDescent="0.2"/>
    <row r="14" spans="2:16" s="1" customFormat="1" ht="24" customHeight="1" x14ac:dyDescent="0.2">
      <c r="F14" s="21" t="s">
        <v>163</v>
      </c>
      <c r="G14" s="21"/>
      <c r="H14" s="21"/>
      <c r="I14" s="21"/>
    </row>
    <row r="15" spans="2:16" s="1" customFormat="1" ht="43.15" customHeight="1" x14ac:dyDescent="0.2"/>
    <row r="16" spans="2:16" s="1" customFormat="1" ht="20.85" customHeight="1" x14ac:dyDescent="0.2">
      <c r="C16" s="15" t="s">
        <v>164</v>
      </c>
      <c r="D16" s="15"/>
      <c r="E16" s="15"/>
    </row>
    <row r="17" spans="2:13" s="1" customFormat="1" ht="2.65" customHeight="1" x14ac:dyDescent="0.2"/>
    <row r="18" spans="2:13" s="1" customFormat="1" ht="20.85" customHeight="1" x14ac:dyDescent="0.2">
      <c r="C18" s="15" t="s">
        <v>165</v>
      </c>
      <c r="D18" s="15"/>
      <c r="E18" s="15"/>
    </row>
    <row r="19" spans="2:13" s="1" customFormat="1" ht="2.65" customHeight="1" x14ac:dyDescent="0.2"/>
    <row r="20" spans="2:13" s="1" customFormat="1" ht="20.85" customHeight="1" x14ac:dyDescent="0.2">
      <c r="C20" s="15" t="s">
        <v>166</v>
      </c>
      <c r="D20" s="15"/>
      <c r="E20" s="15"/>
    </row>
    <row r="21" spans="2:13" s="1" customFormat="1" ht="2.65" customHeight="1" x14ac:dyDescent="0.2"/>
    <row r="22" spans="2:13" s="1" customFormat="1" ht="20.85" customHeight="1" x14ac:dyDescent="0.2">
      <c r="C22" s="15" t="s">
        <v>167</v>
      </c>
      <c r="D22" s="15"/>
      <c r="E22" s="15"/>
    </row>
    <row r="23" spans="2:13" s="1" customFormat="1" ht="34.700000000000003" customHeight="1" x14ac:dyDescent="0.2"/>
    <row r="24" spans="2:13" s="1" customFormat="1" ht="50.1" customHeight="1" x14ac:dyDescent="0.2">
      <c r="B24" s="13" t="s">
        <v>168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</row>
    <row r="25" spans="2:13" s="1" customFormat="1" ht="2.65" customHeight="1" x14ac:dyDescent="0.2"/>
    <row r="26" spans="2:13" s="1" customFormat="1" ht="50.1" customHeight="1" x14ac:dyDescent="0.2">
      <c r="B26" s="36" t="str">
        <f xml:space="preserve"> "1.  Za wykonanie przedmiotu zamówienia w tym Pakiecie oferujemy następujące wynagrodzenie brutto: " &amp; TEXT(F103,"#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5" t="s">
        <v>169</v>
      </c>
      <c r="C29" s="15"/>
      <c r="D29" s="15"/>
      <c r="E29" s="15"/>
      <c r="F29" s="15"/>
      <c r="G29" s="15"/>
      <c r="H29" s="15"/>
      <c r="I29" s="15"/>
      <c r="J29" s="15"/>
      <c r="K29" s="15"/>
      <c r="L29" s="1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6" t="s">
        <v>10</v>
      </c>
      <c r="M31" s="26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695</v>
      </c>
      <c r="H32" s="29">
        <v>0</v>
      </c>
      <c r="I32" s="27">
        <f>ROUND(G32* H32,2)</f>
        <v>0</v>
      </c>
      <c r="J32" s="5">
        <v>8</v>
      </c>
      <c r="K32" s="27">
        <f>ROUND(I32* J32/100,2)</f>
        <v>0</v>
      </c>
      <c r="L32" s="28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5" t="s">
        <v>170</v>
      </c>
      <c r="C34" s="15"/>
      <c r="D34" s="15"/>
      <c r="E34" s="15"/>
      <c r="F34" s="15"/>
      <c r="G34" s="15"/>
      <c r="H34" s="15"/>
      <c r="I34" s="15"/>
      <c r="J34" s="15"/>
      <c r="K34" s="15"/>
      <c r="L34" s="15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6" t="s">
        <v>10</v>
      </c>
      <c r="M36" s="26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1042</v>
      </c>
      <c r="H37" s="29">
        <v>0</v>
      </c>
      <c r="I37" s="27">
        <f>ROUND(G37* H37,2)</f>
        <v>0</v>
      </c>
      <c r="J37" s="5">
        <v>8</v>
      </c>
      <c r="K37" s="27">
        <f>ROUND(I37* J37/100,2)</f>
        <v>0</v>
      </c>
      <c r="L37" s="28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5" t="s">
        <v>171</v>
      </c>
      <c r="C39" s="15"/>
      <c r="D39" s="15"/>
      <c r="E39" s="15"/>
      <c r="F39" s="15"/>
      <c r="G39" s="15"/>
      <c r="H39" s="15"/>
      <c r="I39" s="15"/>
      <c r="J39" s="15"/>
      <c r="K39" s="15"/>
      <c r="L39" s="15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6" t="s">
        <v>10</v>
      </c>
      <c r="M41" s="26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237</v>
      </c>
      <c r="H42" s="29">
        <v>0</v>
      </c>
      <c r="I42" s="27">
        <f>ROUND(G42* H42,2)</f>
        <v>0</v>
      </c>
      <c r="J42" s="5">
        <v>8</v>
      </c>
      <c r="K42" s="27">
        <f>ROUND(I42* J42/100,2)</f>
        <v>0</v>
      </c>
      <c r="L42" s="28">
        <f>ROUND(I42+ K42,2)</f>
        <v>0</v>
      </c>
      <c r="M42" s="25"/>
    </row>
    <row r="43" spans="2:13" s="1" customFormat="1" ht="3.2" customHeight="1" x14ac:dyDescent="0.2"/>
    <row r="44" spans="2:13" s="1" customFormat="1" ht="18.2" customHeight="1" x14ac:dyDescent="0.2">
      <c r="B44" s="15" t="s">
        <v>172</v>
      </c>
      <c r="C44" s="15"/>
      <c r="D44" s="15"/>
      <c r="E44" s="15"/>
      <c r="F44" s="15"/>
      <c r="G44" s="15"/>
      <c r="H44" s="15"/>
      <c r="I44" s="15"/>
      <c r="J44" s="15"/>
      <c r="K44" s="15"/>
      <c r="L44" s="15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6" t="s">
        <v>10</v>
      </c>
      <c r="M46" s="26"/>
    </row>
    <row r="47" spans="2:13" s="1" customFormat="1" ht="19.7" customHeight="1" x14ac:dyDescent="0.2">
      <c r="B47" s="5">
        <v>4</v>
      </c>
      <c r="C47" s="6" t="s">
        <v>15</v>
      </c>
      <c r="D47" s="6" t="s">
        <v>16</v>
      </c>
      <c r="E47" s="7" t="s">
        <v>17</v>
      </c>
      <c r="F47" s="6" t="s">
        <v>14</v>
      </c>
      <c r="G47" s="8">
        <v>726</v>
      </c>
      <c r="H47" s="29">
        <v>0</v>
      </c>
      <c r="I47" s="27">
        <f>ROUND(G47* H47,2)</f>
        <v>0</v>
      </c>
      <c r="J47" s="5">
        <v>8</v>
      </c>
      <c r="K47" s="27">
        <f>ROUND(I47* J47/100,2)</f>
        <v>0</v>
      </c>
      <c r="L47" s="28">
        <f>ROUND(I47+ K47,2)</f>
        <v>0</v>
      </c>
      <c r="M47" s="25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318</v>
      </c>
      <c r="H48" s="29">
        <v>0</v>
      </c>
      <c r="I48" s="27">
        <f>ROUND(G48* H48,2)</f>
        <v>0</v>
      </c>
      <c r="J48" s="5">
        <v>8</v>
      </c>
      <c r="K48" s="27">
        <f>ROUND(I48* J48/100,2)</f>
        <v>0</v>
      </c>
      <c r="L48" s="28">
        <f>ROUND(I48+ K48,2)</f>
        <v>0</v>
      </c>
      <c r="M48" s="25"/>
    </row>
    <row r="49" spans="2:13" s="1" customFormat="1" ht="3.2" customHeight="1" x14ac:dyDescent="0.2"/>
    <row r="50" spans="2:13" s="1" customFormat="1" ht="18.2" customHeight="1" x14ac:dyDescent="0.2">
      <c r="B50" s="15" t="s">
        <v>173</v>
      </c>
      <c r="C50" s="15"/>
      <c r="D50" s="15"/>
      <c r="E50" s="15"/>
      <c r="F50" s="15"/>
      <c r="G50" s="15"/>
      <c r="H50" s="15"/>
      <c r="I50" s="15"/>
      <c r="J50" s="15"/>
      <c r="K50" s="15"/>
      <c r="L50" s="15"/>
    </row>
    <row r="51" spans="2:13" s="1" customFormat="1" ht="5.25" customHeight="1" x14ac:dyDescent="0.2"/>
    <row r="52" spans="2:13" s="1" customFormat="1" ht="45.4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26" t="s">
        <v>10</v>
      </c>
      <c r="M52" s="26"/>
    </row>
    <row r="53" spans="2:13" s="1" customFormat="1" ht="19.7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454</v>
      </c>
      <c r="H53" s="29">
        <v>0</v>
      </c>
      <c r="I53" s="27">
        <f>ROUND(G53* H53,2)</f>
        <v>0</v>
      </c>
      <c r="J53" s="5">
        <v>8</v>
      </c>
      <c r="K53" s="27">
        <f>ROUND(I53* J53/100,2)</f>
        <v>0</v>
      </c>
      <c r="L53" s="28">
        <f>ROUND(I53+ K53,2)</f>
        <v>0</v>
      </c>
      <c r="M53" s="25"/>
    </row>
    <row r="54" spans="2:13" s="1" customFormat="1" ht="9" customHeight="1" x14ac:dyDescent="0.2"/>
    <row r="55" spans="2:13" s="1" customFormat="1" ht="45.4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26" t="s">
        <v>10</v>
      </c>
      <c r="M55" s="26"/>
    </row>
    <row r="56" spans="2:13" s="1" customFormat="1" ht="69.400000000000006" customHeight="1" x14ac:dyDescent="0.2">
      <c r="B56" s="5">
        <v>7</v>
      </c>
      <c r="C56" s="6" t="s">
        <v>18</v>
      </c>
      <c r="D56" s="6" t="s">
        <v>19</v>
      </c>
      <c r="E56" s="9" t="s">
        <v>20</v>
      </c>
      <c r="F56" s="6" t="s">
        <v>21</v>
      </c>
      <c r="G56" s="8">
        <v>0.72</v>
      </c>
      <c r="H56" s="29">
        <v>0</v>
      </c>
      <c r="I56" s="27">
        <f>ROUND(G56* H56,2)</f>
        <v>0</v>
      </c>
      <c r="J56" s="5">
        <v>8</v>
      </c>
      <c r="K56" s="27">
        <f>ROUND(I56* J56/100,2)</f>
        <v>0</v>
      </c>
      <c r="L56" s="28">
        <f>ROUND(I56+ K56,2)</f>
        <v>0</v>
      </c>
      <c r="M56" s="25"/>
    </row>
    <row r="57" spans="2:13" s="1" customFormat="1" ht="59.1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21</v>
      </c>
      <c r="G57" s="8">
        <v>2.48</v>
      </c>
      <c r="H57" s="29">
        <v>0</v>
      </c>
      <c r="I57" s="27">
        <f>ROUND(G57* H57,2)</f>
        <v>0</v>
      </c>
      <c r="J57" s="5">
        <v>8</v>
      </c>
      <c r="K57" s="27">
        <f>ROUND(I57* J57/100,2)</f>
        <v>0</v>
      </c>
      <c r="L57" s="28">
        <f>ROUND(I57+ K57,2)</f>
        <v>0</v>
      </c>
      <c r="M57" s="25"/>
    </row>
    <row r="58" spans="2:13" s="1" customFormat="1" ht="28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3</v>
      </c>
      <c r="H58" s="29">
        <v>0</v>
      </c>
      <c r="I58" s="27">
        <f>ROUND(G58* H58,2)</f>
        <v>0</v>
      </c>
      <c r="J58" s="5">
        <v>8</v>
      </c>
      <c r="K58" s="27">
        <f>ROUND(I58* J58/100,2)</f>
        <v>0</v>
      </c>
      <c r="L58" s="28">
        <f>ROUND(I58+ K58,2)</f>
        <v>0</v>
      </c>
      <c r="M58" s="25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21</v>
      </c>
      <c r="G59" s="8">
        <v>13.48</v>
      </c>
      <c r="H59" s="29">
        <v>0</v>
      </c>
      <c r="I59" s="27">
        <f>ROUND(G59* H59,2)</f>
        <v>0</v>
      </c>
      <c r="J59" s="5">
        <v>8</v>
      </c>
      <c r="K59" s="27">
        <f>ROUND(I59* J59/100,2)</f>
        <v>0</v>
      </c>
      <c r="L59" s="28">
        <f>ROUND(I59+ K59,2)</f>
        <v>0</v>
      </c>
      <c r="M59" s="25"/>
    </row>
    <row r="60" spans="2:13" s="1" customFormat="1" ht="28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21</v>
      </c>
      <c r="G60" s="8">
        <v>15.06</v>
      </c>
      <c r="H60" s="29">
        <v>0</v>
      </c>
      <c r="I60" s="27">
        <f>ROUND(G60* H60,2)</f>
        <v>0</v>
      </c>
      <c r="J60" s="5">
        <v>8</v>
      </c>
      <c r="K60" s="27">
        <f>ROUND(I60* J60/100,2)</f>
        <v>0</v>
      </c>
      <c r="L60" s="28">
        <f>ROUND(I60+ K60,2)</f>
        <v>0</v>
      </c>
      <c r="M60" s="25"/>
    </row>
    <row r="61" spans="2:13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38</v>
      </c>
      <c r="G61" s="8">
        <v>20</v>
      </c>
      <c r="H61" s="29">
        <v>0</v>
      </c>
      <c r="I61" s="27">
        <f>ROUND(G61* H61,2)</f>
        <v>0</v>
      </c>
      <c r="J61" s="5">
        <v>8</v>
      </c>
      <c r="K61" s="27">
        <f>ROUND(I61* J61/100,2)</f>
        <v>0</v>
      </c>
      <c r="L61" s="28">
        <f>ROUND(I61+ K61,2)</f>
        <v>0</v>
      </c>
      <c r="M61" s="25"/>
    </row>
    <row r="62" spans="2:13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38</v>
      </c>
      <c r="G62" s="8">
        <v>20</v>
      </c>
      <c r="H62" s="29">
        <v>0</v>
      </c>
      <c r="I62" s="27">
        <f>ROUND(G62* H62,2)</f>
        <v>0</v>
      </c>
      <c r="J62" s="5">
        <v>8</v>
      </c>
      <c r="K62" s="27">
        <f>ROUND(I62* J62/100,2)</f>
        <v>0</v>
      </c>
      <c r="L62" s="28">
        <f>ROUND(I62+ K62,2)</f>
        <v>0</v>
      </c>
      <c r="M62" s="25"/>
    </row>
    <row r="63" spans="2:13" s="1" customFormat="1" ht="19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45</v>
      </c>
      <c r="G63" s="8">
        <v>37.82</v>
      </c>
      <c r="H63" s="29">
        <v>0</v>
      </c>
      <c r="I63" s="27">
        <f>ROUND(G63* H63,2)</f>
        <v>0</v>
      </c>
      <c r="J63" s="5">
        <v>8</v>
      </c>
      <c r="K63" s="27">
        <f>ROUND(I63* J63/100,2)</f>
        <v>0</v>
      </c>
      <c r="L63" s="28">
        <f>ROUND(I63+ K63,2)</f>
        <v>0</v>
      </c>
      <c r="M63" s="25"/>
    </row>
    <row r="64" spans="2:13" s="1" customFormat="1" ht="28.7" customHeight="1" x14ac:dyDescent="0.2">
      <c r="B64" s="5">
        <v>15</v>
      </c>
      <c r="C64" s="6" t="s">
        <v>46</v>
      </c>
      <c r="D64" s="6" t="s">
        <v>47</v>
      </c>
      <c r="E64" s="7" t="s">
        <v>48</v>
      </c>
      <c r="F64" s="6" t="s">
        <v>45</v>
      </c>
      <c r="G64" s="8">
        <v>76.44</v>
      </c>
      <c r="H64" s="29">
        <v>0</v>
      </c>
      <c r="I64" s="27">
        <f>ROUND(G64* H64,2)</f>
        <v>0</v>
      </c>
      <c r="J64" s="5">
        <v>8</v>
      </c>
      <c r="K64" s="27">
        <f>ROUND(I64* J64/100,2)</f>
        <v>0</v>
      </c>
      <c r="L64" s="28">
        <f>ROUND(I64+ K64,2)</f>
        <v>0</v>
      </c>
      <c r="M64" s="25"/>
    </row>
    <row r="65" spans="2:13" s="1" customFormat="1" ht="28.7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45</v>
      </c>
      <c r="G65" s="8">
        <v>4.26</v>
      </c>
      <c r="H65" s="29">
        <v>0</v>
      </c>
      <c r="I65" s="27">
        <f>ROUND(G65* H65,2)</f>
        <v>0</v>
      </c>
      <c r="J65" s="5">
        <v>8</v>
      </c>
      <c r="K65" s="27">
        <f>ROUND(I65* J65/100,2)</f>
        <v>0</v>
      </c>
      <c r="L65" s="28">
        <f>ROUND(I65+ K65,2)</f>
        <v>0</v>
      </c>
      <c r="M65" s="25"/>
    </row>
    <row r="66" spans="2:13" s="1" customFormat="1" ht="19.7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14</v>
      </c>
      <c r="G66" s="8">
        <v>18</v>
      </c>
      <c r="H66" s="29">
        <v>0</v>
      </c>
      <c r="I66" s="27">
        <f>ROUND(G66* H66,2)</f>
        <v>0</v>
      </c>
      <c r="J66" s="5">
        <v>8</v>
      </c>
      <c r="K66" s="27">
        <f>ROUND(I66* J66/100,2)</f>
        <v>0</v>
      </c>
      <c r="L66" s="28">
        <f>ROUND(I66+ K66,2)</f>
        <v>0</v>
      </c>
      <c r="M66" s="25"/>
    </row>
    <row r="67" spans="2:13" s="1" customFormat="1" ht="19.7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38</v>
      </c>
      <c r="G67" s="8">
        <v>34.090000000000003</v>
      </c>
      <c r="H67" s="29">
        <v>0</v>
      </c>
      <c r="I67" s="27">
        <f>ROUND(G67* H67,2)</f>
        <v>0</v>
      </c>
      <c r="J67" s="5">
        <v>8</v>
      </c>
      <c r="K67" s="27">
        <f>ROUND(I67* J67/100,2)</f>
        <v>0</v>
      </c>
      <c r="L67" s="28">
        <f>ROUND(I67+ K67,2)</f>
        <v>0</v>
      </c>
      <c r="M67" s="25"/>
    </row>
    <row r="68" spans="2:13" s="1" customFormat="1" ht="28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38</v>
      </c>
      <c r="G68" s="8">
        <v>12.19</v>
      </c>
      <c r="H68" s="29">
        <v>0</v>
      </c>
      <c r="I68" s="27">
        <f>ROUND(G68* H68,2)</f>
        <v>0</v>
      </c>
      <c r="J68" s="5">
        <v>8</v>
      </c>
      <c r="K68" s="27">
        <f>ROUND(I68* J68/100,2)</f>
        <v>0</v>
      </c>
      <c r="L68" s="28">
        <f>ROUND(I68+ K68,2)</f>
        <v>0</v>
      </c>
      <c r="M68" s="25"/>
    </row>
    <row r="69" spans="2:13" s="1" customFormat="1" ht="19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38</v>
      </c>
      <c r="G69" s="8">
        <v>12.81</v>
      </c>
      <c r="H69" s="29">
        <v>0</v>
      </c>
      <c r="I69" s="27">
        <f>ROUND(G69* H69,2)</f>
        <v>0</v>
      </c>
      <c r="J69" s="5">
        <v>8</v>
      </c>
      <c r="K69" s="27">
        <f>ROUND(I69* J69/100,2)</f>
        <v>0</v>
      </c>
      <c r="L69" s="28">
        <f>ROUND(I69+ K69,2)</f>
        <v>0</v>
      </c>
      <c r="M69" s="25"/>
    </row>
    <row r="70" spans="2:13" s="1" customFormat="1" ht="28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38</v>
      </c>
      <c r="G70" s="8">
        <v>5.62</v>
      </c>
      <c r="H70" s="29">
        <v>0</v>
      </c>
      <c r="I70" s="27">
        <f>ROUND(G70* H70,2)</f>
        <v>0</v>
      </c>
      <c r="J70" s="5">
        <v>8</v>
      </c>
      <c r="K70" s="27">
        <f>ROUND(I70* J70/100,2)</f>
        <v>0</v>
      </c>
      <c r="L70" s="28">
        <f>ROUND(I70+ K70,2)</f>
        <v>0</v>
      </c>
      <c r="M70" s="25"/>
    </row>
    <row r="71" spans="2:13" s="1" customFormat="1" ht="19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38</v>
      </c>
      <c r="G71" s="8">
        <v>64.709999999999994</v>
      </c>
      <c r="H71" s="29">
        <v>0</v>
      </c>
      <c r="I71" s="27">
        <f>ROUND(G71* H71,2)</f>
        <v>0</v>
      </c>
      <c r="J71" s="5">
        <v>8</v>
      </c>
      <c r="K71" s="27">
        <f>ROUND(I71* J71/100,2)</f>
        <v>0</v>
      </c>
      <c r="L71" s="28">
        <f>ROUND(I71+ K71,2)</f>
        <v>0</v>
      </c>
      <c r="M71" s="25"/>
    </row>
    <row r="72" spans="2:13" s="1" customFormat="1" ht="28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21</v>
      </c>
      <c r="G72" s="8">
        <v>40</v>
      </c>
      <c r="H72" s="29">
        <v>0</v>
      </c>
      <c r="I72" s="27">
        <f>ROUND(G72* H72,2)</f>
        <v>0</v>
      </c>
      <c r="J72" s="5">
        <v>8</v>
      </c>
      <c r="K72" s="27">
        <f>ROUND(I72* J72/100,2)</f>
        <v>0</v>
      </c>
      <c r="L72" s="28">
        <f>ROUND(I72+ K72,2)</f>
        <v>0</v>
      </c>
      <c r="M72" s="25"/>
    </row>
    <row r="73" spans="2:13" s="1" customFormat="1" ht="28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21</v>
      </c>
      <c r="G73" s="8">
        <v>19</v>
      </c>
      <c r="H73" s="29">
        <v>0</v>
      </c>
      <c r="I73" s="27">
        <f>ROUND(G73* H73,2)</f>
        <v>0</v>
      </c>
      <c r="J73" s="5">
        <v>8</v>
      </c>
      <c r="K73" s="27">
        <f>ROUND(I73* J73/100,2)</f>
        <v>0</v>
      </c>
      <c r="L73" s="28">
        <f>ROUND(I73+ K73,2)</f>
        <v>0</v>
      </c>
      <c r="M73" s="25"/>
    </row>
    <row r="74" spans="2:13" s="1" customFormat="1" ht="28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21</v>
      </c>
      <c r="G74" s="8">
        <v>4</v>
      </c>
      <c r="H74" s="29">
        <v>0</v>
      </c>
      <c r="I74" s="27">
        <f>ROUND(G74* H74,2)</f>
        <v>0</v>
      </c>
      <c r="J74" s="5">
        <v>8</v>
      </c>
      <c r="K74" s="27">
        <f>ROUND(I74* J74/100,2)</f>
        <v>0</v>
      </c>
      <c r="L74" s="28">
        <f>ROUND(I74+ K74,2)</f>
        <v>0</v>
      </c>
      <c r="M74" s="25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21</v>
      </c>
      <c r="G75" s="8">
        <v>6.35</v>
      </c>
      <c r="H75" s="29">
        <v>0</v>
      </c>
      <c r="I75" s="27">
        <f>ROUND(G75* H75,2)</f>
        <v>0</v>
      </c>
      <c r="J75" s="5">
        <v>8</v>
      </c>
      <c r="K75" s="27">
        <f>ROUND(I75* J75/100,2)</f>
        <v>0</v>
      </c>
      <c r="L75" s="28">
        <f>ROUND(I75+ K75,2)</f>
        <v>0</v>
      </c>
      <c r="M75" s="25"/>
    </row>
    <row r="76" spans="2:13" s="1" customFormat="1" ht="19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21</v>
      </c>
      <c r="G76" s="8">
        <v>15.22</v>
      </c>
      <c r="H76" s="29">
        <v>0</v>
      </c>
      <c r="I76" s="27">
        <f>ROUND(G76* H76,2)</f>
        <v>0</v>
      </c>
      <c r="J76" s="5">
        <v>8</v>
      </c>
      <c r="K76" s="27">
        <f>ROUND(I76* J76/100,2)</f>
        <v>0</v>
      </c>
      <c r="L76" s="28">
        <f>ROUND(I76+ K76,2)</f>
        <v>0</v>
      </c>
      <c r="M76" s="25"/>
    </row>
    <row r="77" spans="2:13" s="1" customFormat="1" ht="28.7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21</v>
      </c>
      <c r="G77" s="8">
        <v>31.46</v>
      </c>
      <c r="H77" s="29">
        <v>0</v>
      </c>
      <c r="I77" s="27">
        <f>ROUND(G77* H77,2)</f>
        <v>0</v>
      </c>
      <c r="J77" s="5">
        <v>8</v>
      </c>
      <c r="K77" s="27">
        <f>ROUND(I77* J77/100,2)</f>
        <v>0</v>
      </c>
      <c r="L77" s="28">
        <f>ROUND(I77+ K77,2)</f>
        <v>0</v>
      </c>
      <c r="M77" s="25"/>
    </row>
    <row r="78" spans="2:13" s="1" customFormat="1" ht="28.7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38</v>
      </c>
      <c r="G78" s="8">
        <v>25.84</v>
      </c>
      <c r="H78" s="29">
        <v>0</v>
      </c>
      <c r="I78" s="27">
        <f>ROUND(G78* H78,2)</f>
        <v>0</v>
      </c>
      <c r="J78" s="5">
        <v>8</v>
      </c>
      <c r="K78" s="27">
        <f>ROUND(I78* J78/100,2)</f>
        <v>0</v>
      </c>
      <c r="L78" s="28">
        <f>ROUND(I78+ K78,2)</f>
        <v>0</v>
      </c>
      <c r="M78" s="25"/>
    </row>
    <row r="79" spans="2:13" s="1" customFormat="1" ht="28.7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38</v>
      </c>
      <c r="G79" s="8">
        <v>19.440000000000001</v>
      </c>
      <c r="H79" s="29">
        <v>0</v>
      </c>
      <c r="I79" s="27">
        <f>ROUND(G79* H79,2)</f>
        <v>0</v>
      </c>
      <c r="J79" s="5">
        <v>8</v>
      </c>
      <c r="K79" s="27">
        <f>ROUND(I79* J79/100,2)</f>
        <v>0</v>
      </c>
      <c r="L79" s="28">
        <f>ROUND(I79+ K79,2)</f>
        <v>0</v>
      </c>
      <c r="M79" s="25"/>
    </row>
    <row r="80" spans="2:13" s="1" customFormat="1" ht="19.7" customHeight="1" x14ac:dyDescent="0.2">
      <c r="B80" s="5">
        <v>31</v>
      </c>
      <c r="C80" s="6" t="s">
        <v>94</v>
      </c>
      <c r="D80" s="6" t="s">
        <v>95</v>
      </c>
      <c r="E80" s="7" t="s">
        <v>96</v>
      </c>
      <c r="F80" s="6" t="s">
        <v>97</v>
      </c>
      <c r="G80" s="8">
        <v>16.77</v>
      </c>
      <c r="H80" s="29">
        <v>0</v>
      </c>
      <c r="I80" s="27">
        <f>ROUND(G80* H80,2)</f>
        <v>0</v>
      </c>
      <c r="J80" s="5">
        <v>23</v>
      </c>
      <c r="K80" s="27">
        <f>ROUND(I80* J80/100,2)</f>
        <v>0</v>
      </c>
      <c r="L80" s="28">
        <f>ROUND(I80+ K80,2)</f>
        <v>0</v>
      </c>
      <c r="M80" s="25"/>
    </row>
    <row r="81" spans="2:13" s="1" customFormat="1" ht="19.7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97</v>
      </c>
      <c r="G81" s="8">
        <v>55.5</v>
      </c>
      <c r="H81" s="29">
        <v>0</v>
      </c>
      <c r="I81" s="27">
        <f>ROUND(G81* H81,2)</f>
        <v>0</v>
      </c>
      <c r="J81" s="5">
        <v>23</v>
      </c>
      <c r="K81" s="27">
        <f>ROUND(I81* J81/100,2)</f>
        <v>0</v>
      </c>
      <c r="L81" s="28">
        <f>ROUND(I81+ K81,2)</f>
        <v>0</v>
      </c>
      <c r="M81" s="25"/>
    </row>
    <row r="82" spans="2:13" s="1" customFormat="1" ht="19.7" customHeight="1" x14ac:dyDescent="0.2">
      <c r="B82" s="5">
        <v>33</v>
      </c>
      <c r="C82" s="6" t="s">
        <v>101</v>
      </c>
      <c r="D82" s="6" t="s">
        <v>102</v>
      </c>
      <c r="E82" s="7" t="s">
        <v>103</v>
      </c>
      <c r="F82" s="6" t="s">
        <v>104</v>
      </c>
      <c r="G82" s="8">
        <v>165</v>
      </c>
      <c r="H82" s="29">
        <v>0</v>
      </c>
      <c r="I82" s="27">
        <f>ROUND(G82* H82,2)</f>
        <v>0</v>
      </c>
      <c r="J82" s="5">
        <v>23</v>
      </c>
      <c r="K82" s="27">
        <f>ROUND(I82* J82/100,2)</f>
        <v>0</v>
      </c>
      <c r="L82" s="28">
        <f>ROUND(I82+ K82,2)</f>
        <v>0</v>
      </c>
      <c r="M82" s="25"/>
    </row>
    <row r="83" spans="2:13" s="1" customFormat="1" ht="19.7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108</v>
      </c>
      <c r="G83" s="8">
        <v>790</v>
      </c>
      <c r="H83" s="29">
        <v>0</v>
      </c>
      <c r="I83" s="27">
        <f>ROUND(G83* H83,2)</f>
        <v>0</v>
      </c>
      <c r="J83" s="5">
        <v>8</v>
      </c>
      <c r="K83" s="27">
        <f>ROUND(I83* J83/100,2)</f>
        <v>0</v>
      </c>
      <c r="L83" s="28">
        <f>ROUND(I83+ K83,2)</f>
        <v>0</v>
      </c>
      <c r="M83" s="25"/>
    </row>
    <row r="84" spans="2:13" s="1" customFormat="1" ht="19.7" customHeight="1" x14ac:dyDescent="0.2">
      <c r="B84" s="5">
        <v>35</v>
      </c>
      <c r="C84" s="6" t="s">
        <v>109</v>
      </c>
      <c r="D84" s="6" t="s">
        <v>110</v>
      </c>
      <c r="E84" s="7" t="s">
        <v>111</v>
      </c>
      <c r="F84" s="6" t="s">
        <v>108</v>
      </c>
      <c r="G84" s="8">
        <v>116</v>
      </c>
      <c r="H84" s="29">
        <v>0</v>
      </c>
      <c r="I84" s="27">
        <f>ROUND(G84* H84,2)</f>
        <v>0</v>
      </c>
      <c r="J84" s="5">
        <v>8</v>
      </c>
      <c r="K84" s="27">
        <f>ROUND(I84* J84/100,2)</f>
        <v>0</v>
      </c>
      <c r="L84" s="28">
        <f>ROUND(I84+ K84,2)</f>
        <v>0</v>
      </c>
      <c r="M84" s="25"/>
    </row>
    <row r="85" spans="2:13" s="1" customFormat="1" ht="28.7" customHeight="1" x14ac:dyDescent="0.2">
      <c r="B85" s="5">
        <v>36</v>
      </c>
      <c r="C85" s="6" t="s">
        <v>112</v>
      </c>
      <c r="D85" s="6" t="s">
        <v>113</v>
      </c>
      <c r="E85" s="7" t="s">
        <v>114</v>
      </c>
      <c r="F85" s="6" t="s">
        <v>108</v>
      </c>
      <c r="G85" s="8">
        <v>5</v>
      </c>
      <c r="H85" s="29">
        <v>0</v>
      </c>
      <c r="I85" s="27">
        <f>ROUND(G85* H85,2)</f>
        <v>0</v>
      </c>
      <c r="J85" s="5">
        <v>8</v>
      </c>
      <c r="K85" s="27">
        <f>ROUND(I85* J85/100,2)</f>
        <v>0</v>
      </c>
      <c r="L85" s="28">
        <f>ROUND(I85+ K85,2)</f>
        <v>0</v>
      </c>
      <c r="M85" s="25"/>
    </row>
    <row r="86" spans="2:13" s="1" customFormat="1" ht="28.7" customHeight="1" x14ac:dyDescent="0.2">
      <c r="B86" s="5">
        <v>37</v>
      </c>
      <c r="C86" s="6" t="s">
        <v>115</v>
      </c>
      <c r="D86" s="6" t="s">
        <v>116</v>
      </c>
      <c r="E86" s="7" t="s">
        <v>117</v>
      </c>
      <c r="F86" s="6" t="s">
        <v>108</v>
      </c>
      <c r="G86" s="8">
        <v>30</v>
      </c>
      <c r="H86" s="29">
        <v>0</v>
      </c>
      <c r="I86" s="27">
        <f>ROUND(G86* H86,2)</f>
        <v>0</v>
      </c>
      <c r="J86" s="5">
        <v>8</v>
      </c>
      <c r="K86" s="27">
        <f>ROUND(I86* J86/100,2)</f>
        <v>0</v>
      </c>
      <c r="L86" s="28">
        <f>ROUND(I86+ K86,2)</f>
        <v>0</v>
      </c>
      <c r="M86" s="25"/>
    </row>
    <row r="87" spans="2:13" s="1" customFormat="1" ht="19.7" customHeight="1" x14ac:dyDescent="0.2">
      <c r="B87" s="5">
        <v>38</v>
      </c>
      <c r="C87" s="6" t="s">
        <v>118</v>
      </c>
      <c r="D87" s="6" t="s">
        <v>119</v>
      </c>
      <c r="E87" s="7" t="s">
        <v>120</v>
      </c>
      <c r="F87" s="6" t="s">
        <v>108</v>
      </c>
      <c r="G87" s="8">
        <v>300</v>
      </c>
      <c r="H87" s="29">
        <v>0</v>
      </c>
      <c r="I87" s="27">
        <f>ROUND(G87* H87,2)</f>
        <v>0</v>
      </c>
      <c r="J87" s="5">
        <v>8</v>
      </c>
      <c r="K87" s="27">
        <f>ROUND(I87* J87/100,2)</f>
        <v>0</v>
      </c>
      <c r="L87" s="28">
        <f>ROUND(I87+ K87,2)</f>
        <v>0</v>
      </c>
      <c r="M87" s="25"/>
    </row>
    <row r="88" spans="2:13" s="1" customFormat="1" ht="19.7" customHeight="1" x14ac:dyDescent="0.2">
      <c r="B88" s="5">
        <v>39</v>
      </c>
      <c r="C88" s="6" t="s">
        <v>121</v>
      </c>
      <c r="D88" s="6" t="s">
        <v>122</v>
      </c>
      <c r="E88" s="7" t="s">
        <v>123</v>
      </c>
      <c r="F88" s="6" t="s">
        <v>104</v>
      </c>
      <c r="G88" s="8">
        <v>214</v>
      </c>
      <c r="H88" s="29">
        <v>0</v>
      </c>
      <c r="I88" s="27">
        <f>ROUND(G88* H88,2)</f>
        <v>0</v>
      </c>
      <c r="J88" s="5">
        <v>8</v>
      </c>
      <c r="K88" s="27">
        <f>ROUND(I88* J88/100,2)</f>
        <v>0</v>
      </c>
      <c r="L88" s="28">
        <f>ROUND(I88+ K88,2)</f>
        <v>0</v>
      </c>
      <c r="M88" s="25"/>
    </row>
    <row r="89" spans="2:13" s="1" customFormat="1" ht="19.7" customHeight="1" x14ac:dyDescent="0.2">
      <c r="B89" s="5">
        <v>40</v>
      </c>
      <c r="C89" s="6" t="s">
        <v>124</v>
      </c>
      <c r="D89" s="6" t="s">
        <v>125</v>
      </c>
      <c r="E89" s="7" t="s">
        <v>123</v>
      </c>
      <c r="F89" s="6" t="s">
        <v>104</v>
      </c>
      <c r="G89" s="8">
        <v>83.75</v>
      </c>
      <c r="H89" s="29">
        <v>0</v>
      </c>
      <c r="I89" s="27">
        <f>ROUND(G89* H89,2)</f>
        <v>0</v>
      </c>
      <c r="J89" s="5">
        <v>23</v>
      </c>
      <c r="K89" s="27">
        <f>ROUND(I89* J89/100,2)</f>
        <v>0</v>
      </c>
      <c r="L89" s="28">
        <f>ROUND(I89+ K89,2)</f>
        <v>0</v>
      </c>
      <c r="M89" s="25"/>
    </row>
    <row r="90" spans="2:13" s="1" customFormat="1" ht="19.7" customHeight="1" x14ac:dyDescent="0.2">
      <c r="B90" s="5">
        <v>41</v>
      </c>
      <c r="C90" s="6" t="s">
        <v>126</v>
      </c>
      <c r="D90" s="6" t="s">
        <v>127</v>
      </c>
      <c r="E90" s="7" t="s">
        <v>128</v>
      </c>
      <c r="F90" s="6" t="s">
        <v>104</v>
      </c>
      <c r="G90" s="8">
        <v>52</v>
      </c>
      <c r="H90" s="29">
        <v>0</v>
      </c>
      <c r="I90" s="27">
        <f>ROUND(G90* H90,2)</f>
        <v>0</v>
      </c>
      <c r="J90" s="5">
        <v>8</v>
      </c>
      <c r="K90" s="27">
        <f>ROUND(I90* J90/100,2)</f>
        <v>0</v>
      </c>
      <c r="L90" s="28">
        <f>ROUND(I90+ K90,2)</f>
        <v>0</v>
      </c>
      <c r="M90" s="25"/>
    </row>
    <row r="91" spans="2:13" s="1" customFormat="1" ht="19.7" customHeight="1" x14ac:dyDescent="0.2">
      <c r="B91" s="5">
        <v>42</v>
      </c>
      <c r="C91" s="6" t="s">
        <v>129</v>
      </c>
      <c r="D91" s="6" t="s">
        <v>130</v>
      </c>
      <c r="E91" s="7" t="s">
        <v>131</v>
      </c>
      <c r="F91" s="6" t="s">
        <v>104</v>
      </c>
      <c r="G91" s="8">
        <v>8</v>
      </c>
      <c r="H91" s="29">
        <v>0</v>
      </c>
      <c r="I91" s="27">
        <f>ROUND(G91* H91,2)</f>
        <v>0</v>
      </c>
      <c r="J91" s="5">
        <v>8</v>
      </c>
      <c r="K91" s="27">
        <f>ROUND(I91* J91/100,2)</f>
        <v>0</v>
      </c>
      <c r="L91" s="28">
        <f>ROUND(I91+ K91,2)</f>
        <v>0</v>
      </c>
      <c r="M91" s="25"/>
    </row>
    <row r="92" spans="2:13" s="1" customFormat="1" ht="19.7" customHeight="1" x14ac:dyDescent="0.2">
      <c r="B92" s="5">
        <v>43</v>
      </c>
      <c r="C92" s="6" t="s">
        <v>132</v>
      </c>
      <c r="D92" s="6" t="s">
        <v>133</v>
      </c>
      <c r="E92" s="7" t="s">
        <v>131</v>
      </c>
      <c r="F92" s="6" t="s">
        <v>104</v>
      </c>
      <c r="G92" s="8">
        <v>16</v>
      </c>
      <c r="H92" s="29">
        <v>0</v>
      </c>
      <c r="I92" s="27">
        <f>ROUND(G92* H92,2)</f>
        <v>0</v>
      </c>
      <c r="J92" s="5">
        <v>23</v>
      </c>
      <c r="K92" s="27">
        <f>ROUND(I92* J92/100,2)</f>
        <v>0</v>
      </c>
      <c r="L92" s="28">
        <f>ROUND(I92+ K92,2)</f>
        <v>0</v>
      </c>
      <c r="M92" s="25"/>
    </row>
    <row r="93" spans="2:13" s="1" customFormat="1" ht="19.7" customHeight="1" x14ac:dyDescent="0.2">
      <c r="B93" s="5">
        <v>44</v>
      </c>
      <c r="C93" s="6" t="s">
        <v>134</v>
      </c>
      <c r="D93" s="6" t="s">
        <v>135</v>
      </c>
      <c r="E93" s="7" t="s">
        <v>136</v>
      </c>
      <c r="F93" s="6" t="s">
        <v>104</v>
      </c>
      <c r="G93" s="8">
        <v>58</v>
      </c>
      <c r="H93" s="29">
        <v>0</v>
      </c>
      <c r="I93" s="27">
        <f>ROUND(G93* H93,2)</f>
        <v>0</v>
      </c>
      <c r="J93" s="5">
        <v>8</v>
      </c>
      <c r="K93" s="27">
        <f>ROUND(I93* J93/100,2)</f>
        <v>0</v>
      </c>
      <c r="L93" s="28">
        <f>ROUND(I93+ K93,2)</f>
        <v>0</v>
      </c>
      <c r="M93" s="25"/>
    </row>
    <row r="94" spans="2:13" s="1" customFormat="1" ht="19.7" customHeight="1" x14ac:dyDescent="0.2">
      <c r="B94" s="5">
        <v>45</v>
      </c>
      <c r="C94" s="6" t="s">
        <v>137</v>
      </c>
      <c r="D94" s="6" t="s">
        <v>138</v>
      </c>
      <c r="E94" s="7" t="s">
        <v>136</v>
      </c>
      <c r="F94" s="6" t="s">
        <v>104</v>
      </c>
      <c r="G94" s="8">
        <v>24</v>
      </c>
      <c r="H94" s="29">
        <v>0</v>
      </c>
      <c r="I94" s="27">
        <f>ROUND(G94* H94,2)</f>
        <v>0</v>
      </c>
      <c r="J94" s="5">
        <v>23</v>
      </c>
      <c r="K94" s="27">
        <f>ROUND(I94* J94/100,2)</f>
        <v>0</v>
      </c>
      <c r="L94" s="28">
        <f>ROUND(I94+ K94,2)</f>
        <v>0</v>
      </c>
      <c r="M94" s="25"/>
    </row>
    <row r="95" spans="2:13" s="1" customFormat="1" ht="19.7" customHeight="1" x14ac:dyDescent="0.2">
      <c r="B95" s="5">
        <v>46</v>
      </c>
      <c r="C95" s="6" t="s">
        <v>139</v>
      </c>
      <c r="D95" s="6" t="s">
        <v>140</v>
      </c>
      <c r="E95" s="7" t="s">
        <v>141</v>
      </c>
      <c r="F95" s="6" t="s">
        <v>45</v>
      </c>
      <c r="G95" s="8">
        <v>0.72</v>
      </c>
      <c r="H95" s="29">
        <v>0</v>
      </c>
      <c r="I95" s="27">
        <f>ROUND(G95* H95,2)</f>
        <v>0</v>
      </c>
      <c r="J95" s="5">
        <v>8</v>
      </c>
      <c r="K95" s="27">
        <f>ROUND(I95* J95/100,2)</f>
        <v>0</v>
      </c>
      <c r="L95" s="28">
        <f>ROUND(I95+ K95,2)</f>
        <v>0</v>
      </c>
      <c r="M95" s="25"/>
    </row>
    <row r="96" spans="2:13" s="1" customFormat="1" ht="19.7" customHeight="1" x14ac:dyDescent="0.2">
      <c r="B96" s="5">
        <v>47</v>
      </c>
      <c r="C96" s="6" t="s">
        <v>142</v>
      </c>
      <c r="D96" s="6" t="s">
        <v>143</v>
      </c>
      <c r="E96" s="7" t="s">
        <v>144</v>
      </c>
      <c r="F96" s="6" t="s">
        <v>21</v>
      </c>
      <c r="G96" s="8">
        <v>8.58</v>
      </c>
      <c r="H96" s="29">
        <v>0</v>
      </c>
      <c r="I96" s="27">
        <f>ROUND(G96* H96,2)</f>
        <v>0</v>
      </c>
      <c r="J96" s="5">
        <v>8</v>
      </c>
      <c r="K96" s="27">
        <f>ROUND(I96* J96/100,2)</f>
        <v>0</v>
      </c>
      <c r="L96" s="28">
        <f>ROUND(I96+ K96,2)</f>
        <v>0</v>
      </c>
      <c r="M96" s="25"/>
    </row>
    <row r="97" spans="2:14" s="1" customFormat="1" ht="19.7" customHeight="1" x14ac:dyDescent="0.2">
      <c r="B97" s="5">
        <v>48</v>
      </c>
      <c r="C97" s="6" t="s">
        <v>145</v>
      </c>
      <c r="D97" s="6" t="s">
        <v>146</v>
      </c>
      <c r="E97" s="7" t="s">
        <v>123</v>
      </c>
      <c r="F97" s="6" t="s">
        <v>104</v>
      </c>
      <c r="G97" s="8">
        <v>73.099999999999994</v>
      </c>
      <c r="H97" s="29">
        <v>0</v>
      </c>
      <c r="I97" s="27">
        <f>ROUND(G97* H97,2)</f>
        <v>0</v>
      </c>
      <c r="J97" s="5">
        <v>8</v>
      </c>
      <c r="K97" s="27">
        <f>ROUND(I97* J97/100,2)</f>
        <v>0</v>
      </c>
      <c r="L97" s="28">
        <f>ROUND(I97+ K97,2)</f>
        <v>0</v>
      </c>
      <c r="M97" s="25"/>
    </row>
    <row r="98" spans="2:14" s="1" customFormat="1" ht="19.7" customHeight="1" x14ac:dyDescent="0.2">
      <c r="B98" s="5">
        <v>49</v>
      </c>
      <c r="C98" s="6" t="s">
        <v>147</v>
      </c>
      <c r="D98" s="6" t="s">
        <v>148</v>
      </c>
      <c r="E98" s="7" t="s">
        <v>131</v>
      </c>
      <c r="F98" s="6" t="s">
        <v>104</v>
      </c>
      <c r="G98" s="8">
        <v>88</v>
      </c>
      <c r="H98" s="29">
        <v>0</v>
      </c>
      <c r="I98" s="27">
        <f>ROUND(G98* H98,2)</f>
        <v>0</v>
      </c>
      <c r="J98" s="5">
        <v>8</v>
      </c>
      <c r="K98" s="27">
        <f>ROUND(I98* J98/100,2)</f>
        <v>0</v>
      </c>
      <c r="L98" s="28">
        <f>ROUND(I98+ K98,2)</f>
        <v>0</v>
      </c>
      <c r="M98" s="25"/>
    </row>
    <row r="99" spans="2:14" s="1" customFormat="1" ht="19.7" customHeight="1" x14ac:dyDescent="0.2">
      <c r="B99" s="5">
        <v>50</v>
      </c>
      <c r="C99" s="6" t="s">
        <v>149</v>
      </c>
      <c r="D99" s="6" t="s">
        <v>150</v>
      </c>
      <c r="E99" s="7" t="s">
        <v>151</v>
      </c>
      <c r="F99" s="6" t="s">
        <v>104</v>
      </c>
      <c r="G99" s="8">
        <v>1</v>
      </c>
      <c r="H99" s="29">
        <v>0</v>
      </c>
      <c r="I99" s="27">
        <f>ROUND(G99* H99,2)</f>
        <v>0</v>
      </c>
      <c r="J99" s="5">
        <v>8</v>
      </c>
      <c r="K99" s="27">
        <f>ROUND(I99* J99/100,2)</f>
        <v>0</v>
      </c>
      <c r="L99" s="28">
        <f>ROUND(I99+ K99,2)</f>
        <v>0</v>
      </c>
      <c r="M99" s="25"/>
    </row>
    <row r="100" spans="2:14" s="1" customFormat="1" ht="19.7" customHeight="1" x14ac:dyDescent="0.2">
      <c r="B100" s="5">
        <v>51</v>
      </c>
      <c r="C100" s="6" t="s">
        <v>152</v>
      </c>
      <c r="D100" s="6" t="s">
        <v>153</v>
      </c>
      <c r="E100" s="7" t="s">
        <v>136</v>
      </c>
      <c r="F100" s="6" t="s">
        <v>104</v>
      </c>
      <c r="G100" s="8">
        <v>13</v>
      </c>
      <c r="H100" s="29">
        <v>0</v>
      </c>
      <c r="I100" s="27">
        <f>ROUND(G100* H100,2)</f>
        <v>0</v>
      </c>
      <c r="J100" s="5">
        <v>8</v>
      </c>
      <c r="K100" s="27">
        <f>ROUND(I100* J100/100,2)</f>
        <v>0</v>
      </c>
      <c r="L100" s="28">
        <f>ROUND(I100+ K100,2)</f>
        <v>0</v>
      </c>
      <c r="M100" s="25"/>
    </row>
    <row r="101" spans="2:14" s="1" customFormat="1" ht="55.9" customHeight="1" x14ac:dyDescent="0.2"/>
    <row r="102" spans="2:14" s="1" customFormat="1" ht="21.4" customHeight="1" x14ac:dyDescent="0.2">
      <c r="B102" s="11" t="s">
        <v>154</v>
      </c>
      <c r="C102" s="11"/>
      <c r="D102" s="11"/>
      <c r="E102" s="11"/>
      <c r="F102" s="30">
        <f>ROUND(I32+I37+I42+I47+I48+I53+I56+I57+I58+I59+I60+I61+I62+I63+I64+I65+I66+I67+I68+I69+I70+I71+I72+I73+I74+I75+I76+I77+I78+I79+I80+I81+I82+I83+I84+I85+I86+I87+I88+I89+I90+I91+I92+I93+I94+I95+I96+I97+I98+I99+I100,2)</f>
        <v>0</v>
      </c>
      <c r="G102" s="31"/>
      <c r="H102" s="31"/>
      <c r="I102" s="31"/>
      <c r="J102" s="31"/>
      <c r="K102" s="31"/>
      <c r="L102" s="31"/>
      <c r="M102" s="32"/>
    </row>
    <row r="103" spans="2:14" s="1" customFormat="1" ht="21.4" customHeight="1" x14ac:dyDescent="0.2">
      <c r="B103" s="11" t="s">
        <v>155</v>
      </c>
      <c r="C103" s="11"/>
      <c r="D103" s="11"/>
      <c r="E103" s="11"/>
      <c r="F103" s="33">
        <f>ROUND(L32+L37+L42+L47+L48+L53+L56+L57+L58+L59+L60+L61+L62+L63+L64+L65+L66+L67+L68+L69+L70+L71+L72+L73+L74+L75+L76+L77+L78+L79+L80+L81+L82+L83+L84+L85+L86+L87+L88+L89+L90+L91+L92+L93+L94+L95+L96+L97+L98+L99+L100,2)</f>
        <v>0</v>
      </c>
      <c r="G103" s="34"/>
      <c r="H103" s="34"/>
      <c r="I103" s="34"/>
      <c r="J103" s="34"/>
      <c r="K103" s="34"/>
      <c r="L103" s="34"/>
      <c r="M103" s="35"/>
    </row>
    <row r="104" spans="2:14" s="1" customFormat="1" ht="11.1" customHeight="1" x14ac:dyDescent="0.2"/>
    <row r="105" spans="2:14" s="1" customFormat="1" ht="80.099999999999994" customHeight="1" x14ac:dyDescent="0.2">
      <c r="B105" s="37" t="s">
        <v>174</v>
      </c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</row>
    <row r="106" spans="2:14" s="1" customFormat="1" ht="2.65" customHeight="1" x14ac:dyDescent="0.2"/>
    <row r="107" spans="2:14" s="1" customFormat="1" ht="110.1" customHeight="1" x14ac:dyDescent="0.2">
      <c r="B107" s="37" t="s">
        <v>175</v>
      </c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</row>
    <row r="108" spans="2:14" s="1" customFormat="1" ht="5.25" customHeight="1" x14ac:dyDescent="0.2"/>
    <row r="109" spans="2:14" s="1" customFormat="1" ht="110.1" customHeight="1" x14ac:dyDescent="0.2">
      <c r="B109" s="12" t="s">
        <v>176</v>
      </c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</row>
    <row r="110" spans="2:14" s="1" customFormat="1" ht="5.25" customHeight="1" x14ac:dyDescent="0.2"/>
    <row r="111" spans="2:14" s="1" customFormat="1" ht="37.9" customHeight="1" x14ac:dyDescent="0.2">
      <c r="C111" s="17" t="s">
        <v>156</v>
      </c>
      <c r="D111" s="17"/>
      <c r="E111" s="17"/>
      <c r="F111" s="19" t="s">
        <v>157</v>
      </c>
      <c r="G111" s="19"/>
      <c r="H111" s="19"/>
      <c r="I111" s="19"/>
      <c r="J111" s="19"/>
      <c r="K111" s="19"/>
      <c r="L111" s="19"/>
    </row>
    <row r="112" spans="2:14" s="1" customFormat="1" ht="28.7" customHeight="1" x14ac:dyDescent="0.2">
      <c r="C112" s="18"/>
      <c r="D112" s="18"/>
      <c r="E112" s="18"/>
      <c r="F112" s="18"/>
      <c r="G112" s="18"/>
      <c r="H112" s="18"/>
      <c r="I112" s="18"/>
      <c r="J112" s="18"/>
      <c r="K112" s="18"/>
      <c r="L112" s="18"/>
    </row>
    <row r="113" spans="2:14" s="1" customFormat="1" ht="28.7" customHeight="1" x14ac:dyDescent="0.2">
      <c r="C113" s="18"/>
      <c r="D113" s="18"/>
      <c r="E113" s="18"/>
      <c r="F113" s="18"/>
      <c r="G113" s="18"/>
      <c r="H113" s="18"/>
      <c r="I113" s="18"/>
      <c r="J113" s="18"/>
      <c r="K113" s="18"/>
      <c r="L113" s="18"/>
    </row>
    <row r="114" spans="2:14" s="1" customFormat="1" ht="28.7" customHeight="1" x14ac:dyDescent="0.2">
      <c r="C114" s="18"/>
      <c r="D114" s="18"/>
      <c r="E114" s="18"/>
      <c r="F114" s="18"/>
      <c r="G114" s="18"/>
      <c r="H114" s="18"/>
      <c r="I114" s="18"/>
      <c r="J114" s="18"/>
      <c r="K114" s="18"/>
      <c r="L114" s="18"/>
    </row>
    <row r="115" spans="2:14" s="1" customFormat="1" ht="28.7" customHeight="1" x14ac:dyDescent="0.2">
      <c r="C115" s="18"/>
      <c r="D115" s="18"/>
      <c r="E115" s="18"/>
      <c r="F115" s="18"/>
      <c r="G115" s="18"/>
      <c r="H115" s="18"/>
      <c r="I115" s="18"/>
      <c r="J115" s="18"/>
      <c r="K115" s="18"/>
      <c r="L115" s="18"/>
    </row>
    <row r="116" spans="2:14" s="1" customFormat="1" ht="2.65" customHeight="1" x14ac:dyDescent="0.2"/>
    <row r="117" spans="2:14" s="1" customFormat="1" ht="203.1" customHeight="1" x14ac:dyDescent="0.2">
      <c r="B117" s="37" t="s">
        <v>177</v>
      </c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</row>
    <row r="118" spans="2:14" s="1" customFormat="1" ht="2.65" customHeight="1" x14ac:dyDescent="0.2"/>
    <row r="119" spans="2:14" s="1" customFormat="1" ht="36.950000000000003" customHeight="1" x14ac:dyDescent="0.2">
      <c r="B119" s="38" t="s">
        <v>178</v>
      </c>
      <c r="C119" s="38"/>
      <c r="D119" s="38"/>
      <c r="E119" s="38"/>
      <c r="F119" s="38"/>
      <c r="G119" s="38"/>
      <c r="H119" s="38"/>
      <c r="I119" s="38"/>
      <c r="J119" s="38"/>
      <c r="K119" s="38"/>
      <c r="L119" s="38"/>
      <c r="M119" s="38"/>
      <c r="N119" s="38"/>
    </row>
    <row r="120" spans="2:14" s="1" customFormat="1" ht="2.65" customHeight="1" x14ac:dyDescent="0.2"/>
    <row r="121" spans="2:14" s="1" customFormat="1" ht="37.9" customHeight="1" x14ac:dyDescent="0.2">
      <c r="C121" s="17" t="s">
        <v>158</v>
      </c>
      <c r="D121" s="17"/>
      <c r="E121" s="17"/>
      <c r="F121" s="20" t="s">
        <v>159</v>
      </c>
      <c r="G121" s="20"/>
      <c r="H121" s="20"/>
      <c r="I121" s="20"/>
      <c r="J121" s="20"/>
      <c r="K121" s="20"/>
      <c r="L121" s="20"/>
    </row>
    <row r="122" spans="2:14" s="1" customFormat="1" ht="28.7" customHeight="1" x14ac:dyDescent="0.2">
      <c r="C122" s="18"/>
      <c r="D122" s="18"/>
      <c r="E122" s="18"/>
      <c r="F122" s="18"/>
      <c r="G122" s="18"/>
      <c r="H122" s="18"/>
      <c r="I122" s="18"/>
      <c r="J122" s="18"/>
      <c r="K122" s="18"/>
      <c r="L122" s="18"/>
    </row>
    <row r="123" spans="2:14" s="1" customFormat="1" ht="28.7" customHeight="1" x14ac:dyDescent="0.2">
      <c r="C123" s="18"/>
      <c r="D123" s="18"/>
      <c r="E123" s="18"/>
      <c r="F123" s="18"/>
      <c r="G123" s="18"/>
      <c r="H123" s="18"/>
      <c r="I123" s="18"/>
      <c r="J123" s="18"/>
      <c r="K123" s="18"/>
      <c r="L123" s="18"/>
    </row>
    <row r="124" spans="2:14" s="1" customFormat="1" ht="28.7" customHeight="1" x14ac:dyDescent="0.2">
      <c r="C124" s="18"/>
      <c r="D124" s="18"/>
      <c r="E124" s="18"/>
      <c r="F124" s="18"/>
      <c r="G124" s="18"/>
      <c r="H124" s="18"/>
      <c r="I124" s="18"/>
      <c r="J124" s="18"/>
      <c r="K124" s="18"/>
      <c r="L124" s="18"/>
    </row>
    <row r="125" spans="2:14" s="1" customFormat="1" ht="28.7" customHeight="1" x14ac:dyDescent="0.2">
      <c r="C125" s="18"/>
      <c r="D125" s="18"/>
      <c r="E125" s="18"/>
      <c r="F125" s="18"/>
      <c r="G125" s="18"/>
      <c r="H125" s="18"/>
      <c r="I125" s="18"/>
      <c r="J125" s="18"/>
      <c r="K125" s="18"/>
      <c r="L125" s="18"/>
    </row>
    <row r="126" spans="2:14" s="1" customFormat="1" ht="2.65" customHeight="1" x14ac:dyDescent="0.2"/>
    <row r="127" spans="2:14" s="1" customFormat="1" ht="159.94999999999999" customHeight="1" x14ac:dyDescent="0.2">
      <c r="B127" s="37" t="s">
        <v>179</v>
      </c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</row>
    <row r="128" spans="2:14" s="1" customFormat="1" ht="2.65" customHeight="1" x14ac:dyDescent="0.2"/>
    <row r="129" spans="2:14" s="1" customFormat="1" ht="54.95" customHeight="1" x14ac:dyDescent="0.2">
      <c r="B129" s="37" t="s">
        <v>180</v>
      </c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</row>
    <row r="130" spans="2:14" s="1" customFormat="1" ht="2.65" customHeight="1" x14ac:dyDescent="0.2"/>
    <row r="131" spans="2:14" s="1" customFormat="1" ht="60" customHeight="1" x14ac:dyDescent="0.2">
      <c r="B131" s="12" t="s">
        <v>181</v>
      </c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</row>
    <row r="132" spans="2:14" s="1" customFormat="1" ht="2.65" customHeight="1" x14ac:dyDescent="0.2"/>
    <row r="133" spans="2:14" s="1" customFormat="1" ht="48" customHeight="1" x14ac:dyDescent="0.2">
      <c r="B133" s="12" t="s">
        <v>182</v>
      </c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</row>
    <row r="134" spans="2:14" s="1" customFormat="1" ht="2.65" customHeight="1" x14ac:dyDescent="0.2"/>
    <row r="135" spans="2:14" s="1" customFormat="1" ht="125.1" customHeight="1" x14ac:dyDescent="0.2">
      <c r="B135" s="37" t="s">
        <v>183</v>
      </c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</row>
    <row r="136" spans="2:14" s="1" customFormat="1" ht="2.65" customHeight="1" x14ac:dyDescent="0.2"/>
    <row r="137" spans="2:14" s="1" customFormat="1" ht="84.95" customHeight="1" x14ac:dyDescent="0.2">
      <c r="B137" s="37" t="s">
        <v>184</v>
      </c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</row>
    <row r="138" spans="2:14" s="1" customFormat="1" ht="86.85" customHeight="1" x14ac:dyDescent="0.2"/>
    <row r="139" spans="2:14" s="1" customFormat="1" ht="17.649999999999999" customHeight="1" x14ac:dyDescent="0.2">
      <c r="J139" s="23" t="s">
        <v>185</v>
      </c>
      <c r="K139" s="23"/>
      <c r="L139" s="23"/>
    </row>
    <row r="140" spans="2:14" s="1" customFormat="1" ht="145.15" customHeight="1" x14ac:dyDescent="0.2"/>
    <row r="141" spans="2:14" s="1" customFormat="1" ht="81.599999999999994" customHeight="1" x14ac:dyDescent="0.2">
      <c r="B141" s="14" t="s">
        <v>186</v>
      </c>
      <c r="C141" s="14"/>
      <c r="D141" s="14"/>
      <c r="E141" s="14"/>
      <c r="F141" s="14"/>
      <c r="G141" s="14"/>
      <c r="H141" s="14"/>
      <c r="I141" s="14"/>
      <c r="J141" s="14"/>
      <c r="K141" s="14"/>
    </row>
  </sheetData>
  <mergeCells count="115">
    <mergeCell ref="L93:M93"/>
    <mergeCell ref="L94:M94"/>
    <mergeCell ref="L95:M95"/>
    <mergeCell ref="L96:M96"/>
    <mergeCell ref="L97:M97"/>
    <mergeCell ref="L98:M98"/>
    <mergeCell ref="L99:M99"/>
    <mergeCell ref="B3:E3"/>
    <mergeCell ref="B5:E5"/>
    <mergeCell ref="B7:E7"/>
    <mergeCell ref="L84:M84"/>
    <mergeCell ref="L85:M85"/>
    <mergeCell ref="L86:M86"/>
    <mergeCell ref="L87:M87"/>
    <mergeCell ref="L88:M88"/>
    <mergeCell ref="L89:M89"/>
    <mergeCell ref="L90:M90"/>
    <mergeCell ref="L91:M91"/>
    <mergeCell ref="L92:M92"/>
    <mergeCell ref="J2:P2"/>
    <mergeCell ref="L100:M100"/>
    <mergeCell ref="L31:M31"/>
    <mergeCell ref="L32:M32"/>
    <mergeCell ref="L36:M36"/>
    <mergeCell ref="L37:M37"/>
    <mergeCell ref="L41:M41"/>
    <mergeCell ref="L42:M42"/>
    <mergeCell ref="L46:M46"/>
    <mergeCell ref="L47:M47"/>
    <mergeCell ref="L48:M48"/>
    <mergeCell ref="L52:M52"/>
    <mergeCell ref="L53:M53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B4:E4"/>
    <mergeCell ref="B44:L44"/>
    <mergeCell ref="B50:L50"/>
    <mergeCell ref="B6:E6"/>
    <mergeCell ref="B8:E8"/>
    <mergeCell ref="C111:E111"/>
    <mergeCell ref="C112:E112"/>
    <mergeCell ref="C113:E113"/>
    <mergeCell ref="C114:E114"/>
    <mergeCell ref="C16:E16"/>
    <mergeCell ref="C18:E18"/>
    <mergeCell ref="C20:E20"/>
    <mergeCell ref="C22:E22"/>
    <mergeCell ref="F102:M102"/>
    <mergeCell ref="F103:M103"/>
    <mergeCell ref="F111:L111"/>
    <mergeCell ref="F112:L112"/>
    <mergeCell ref="F113:L113"/>
    <mergeCell ref="F114:L114"/>
    <mergeCell ref="F14:I14"/>
    <mergeCell ref="H11:O12"/>
    <mergeCell ref="L66:M66"/>
    <mergeCell ref="L67:M67"/>
    <mergeCell ref="L68:M68"/>
    <mergeCell ref="B129:N129"/>
    <mergeCell ref="B131:N131"/>
    <mergeCell ref="B133:N133"/>
    <mergeCell ref="B135:N135"/>
    <mergeCell ref="B137:N137"/>
    <mergeCell ref="B141:K141"/>
    <mergeCell ref="B24:M24"/>
    <mergeCell ref="B26:M26"/>
    <mergeCell ref="B29:L29"/>
    <mergeCell ref="B34:L34"/>
    <mergeCell ref="B39:L39"/>
    <mergeCell ref="C115:E115"/>
    <mergeCell ref="C121:E121"/>
    <mergeCell ref="C122:E122"/>
    <mergeCell ref="C123:E123"/>
    <mergeCell ref="C124:E124"/>
    <mergeCell ref="C125:E125"/>
    <mergeCell ref="F115:L115"/>
    <mergeCell ref="F121:L121"/>
    <mergeCell ref="F122:L122"/>
    <mergeCell ref="F123:L123"/>
    <mergeCell ref="F124:L124"/>
    <mergeCell ref="F125:L125"/>
    <mergeCell ref="J139:L139"/>
    <mergeCell ref="B10:E11"/>
    <mergeCell ref="B102:E102"/>
    <mergeCell ref="B103:E103"/>
    <mergeCell ref="B105:N105"/>
    <mergeCell ref="B107:N107"/>
    <mergeCell ref="B109:N109"/>
    <mergeCell ref="B117:N117"/>
    <mergeCell ref="B119:N119"/>
    <mergeCell ref="B127:N127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L81:M81"/>
    <mergeCell ref="L82:M82"/>
    <mergeCell ref="L83:M83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2025-10-16T09:20:55Z</dcterms:created>
  <dcterms:modified xsi:type="dcterms:W3CDTF">2025-10-30T09:43:58Z</dcterms:modified>
</cp:coreProperties>
</file>